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8505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<sst xmlns="http://schemas.openxmlformats.org/spreadsheetml/2006/main" count="69" uniqueCount="66">
  <si>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TRASEU SI PLAN ORAR</t>
  </si>
  <si>
    <t xml:space="preserve">Ziua 1 </t>
  </si>
  <si>
    <t>CO , PS</t>
  </si>
  <si>
    <t>Locatie / Denumire</t>
  </si>
  <si>
    <t>Km. PS</t>
  </si>
  <si>
    <t>Etapa legatura-km</t>
  </si>
  <si>
    <t>Distanta TOTALA-km</t>
  </si>
  <si>
    <t>Timp ideal</t>
  </si>
  <si>
    <t>Timp primul echipaj</t>
  </si>
  <si>
    <t xml:space="preserve">CO 0 </t>
  </si>
  <si>
    <t>Start ziua 1 ( Primaria Iasi )</t>
  </si>
  <si>
    <t xml:space="preserve">CO 0 A </t>
  </si>
  <si>
    <t>Service A IN</t>
  </si>
  <si>
    <t>SERVICE A ( Palatul Culturii )</t>
  </si>
  <si>
    <t>CO 0 B</t>
  </si>
  <si>
    <t>Service A OUT</t>
  </si>
  <si>
    <t>Alimentare 1</t>
  </si>
  <si>
    <t xml:space="preserve"> Distanta pina la realimentare</t>
  </si>
  <si>
    <t>CO 1</t>
  </si>
  <si>
    <t>Tacuta</t>
  </si>
  <si>
    <t>PS 1</t>
  </si>
  <si>
    <t>CO 2</t>
  </si>
  <si>
    <t>Cioca - Boca</t>
  </si>
  <si>
    <t>PS 2</t>
  </si>
  <si>
    <t xml:space="preserve">CO 2 A </t>
  </si>
  <si>
    <r>
      <t xml:space="preserve">Service B </t>
    </r>
    <r>
      <rPr>
        <b/>
        <sz val="11"/>
        <color indexed="8"/>
        <rFont val="Calibri"/>
        <family val="2"/>
      </rPr>
      <t>IN</t>
    </r>
  </si>
  <si>
    <t>SERVICE B ( Palatul Culturii )</t>
  </si>
  <si>
    <t>CO 2 B</t>
  </si>
  <si>
    <r>
      <t xml:space="preserve">Service B </t>
    </r>
    <r>
      <rPr>
        <b/>
        <sz val="11"/>
        <color indexed="8"/>
        <rFont val="Calibri"/>
        <family val="2"/>
      </rPr>
      <t>OUT</t>
    </r>
  </si>
  <si>
    <t>Alimentare 2</t>
  </si>
  <si>
    <t>CO 3</t>
  </si>
  <si>
    <t>PS 3</t>
  </si>
  <si>
    <t>CO 4</t>
  </si>
  <si>
    <t>Cioca Boca 2</t>
  </si>
  <si>
    <t>PS 4</t>
  </si>
  <si>
    <t>CO 4 B</t>
  </si>
  <si>
    <r>
      <t xml:space="preserve">Service C </t>
    </r>
    <r>
      <rPr>
        <b/>
        <sz val="11"/>
        <color indexed="8"/>
        <rFont val="Calibri"/>
        <family val="2"/>
      </rPr>
      <t>IN</t>
    </r>
  </si>
  <si>
    <t>SERVICE C ( Palatul Culturii )</t>
  </si>
  <si>
    <t>CO 4 C</t>
  </si>
  <si>
    <r>
      <t xml:space="preserve">Service C </t>
    </r>
    <r>
      <rPr>
        <b/>
        <sz val="11"/>
        <color indexed="8"/>
        <rFont val="Calibri"/>
        <family val="2"/>
      </rPr>
      <t>OUT</t>
    </r>
  </si>
  <si>
    <t>Alimentare 3</t>
  </si>
  <si>
    <t>CO 5</t>
  </si>
  <si>
    <t>Ripa Galbena</t>
  </si>
  <si>
    <t>PS 5 (SS 1)</t>
  </si>
  <si>
    <t>RIPA GALBENA</t>
  </si>
  <si>
    <t>CO 5 A</t>
  </si>
  <si>
    <r>
      <t>Service D</t>
    </r>
    <r>
      <rPr>
        <b/>
        <sz val="11"/>
        <color indexed="8"/>
        <rFont val="Calibri"/>
        <family val="2"/>
      </rPr>
      <t xml:space="preserve"> IN</t>
    </r>
  </si>
  <si>
    <t>SERVICE D ( Palatul Culturii )</t>
  </si>
  <si>
    <t>CO 5 B</t>
  </si>
  <si>
    <r>
      <t xml:space="preserve">Service D </t>
    </r>
    <r>
      <rPr>
        <b/>
        <sz val="11"/>
        <color indexed="8"/>
        <rFont val="Calibri"/>
        <family val="2"/>
      </rPr>
      <t>OUT</t>
    </r>
  </si>
  <si>
    <t>CO 5 C</t>
  </si>
  <si>
    <t>Sosire raliu Ziua 1</t>
  </si>
  <si>
    <t>TOTAL ZIUA 1</t>
  </si>
  <si>
    <t>PROCENTAJ PS - %</t>
  </si>
  <si>
    <t>TACUTA 1</t>
  </si>
  <si>
    <t>CIOCA BOCA A1</t>
  </si>
  <si>
    <t>TACUTA 2</t>
  </si>
  <si>
    <t>CIOCA BOCA A2</t>
  </si>
  <si>
    <t>23 - 24 SEPTEMBRIE</t>
  </si>
  <si>
    <t>2011 . RALIUL IASULUI</t>
  </si>
  <si>
    <t>Vineri,23 Septembrie 2011</t>
  </si>
  <si>
    <r>
      <t xml:space="preserve">Soarele rasare: </t>
    </r>
    <r>
      <rPr>
        <b/>
        <sz val="11"/>
        <color indexed="8"/>
        <rFont val="Calibri"/>
        <family val="2"/>
      </rPr>
      <t>06:33</t>
    </r>
  </si>
  <si>
    <r>
      <t xml:space="preserve">Soarele apune: </t>
    </r>
    <r>
      <rPr>
        <b/>
        <sz val="11"/>
        <color indexed="8"/>
        <rFont val="Calibri"/>
        <family val="2"/>
      </rPr>
      <t>19:52</t>
    </r>
  </si>
  <si>
    <t>CAMPIONATUL NATIONAL DE RALIURI - DUNLOP</t>
  </si>
  <si>
    <t>ZIUA 1</t>
  </si>
  <si>
    <t>RALLY SPRINT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</si>
</sst>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30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b/>
      <sz val="11"/>
      <color indexed="40"/>
      <name val="Calibri"/>
      <family val="2"/>
    </font>
    <font>
      <sz val="9"/>
      <color indexed="8"/>
      <name val="Calibri"/>
      <family val="2"/>
    </font>
    <font>
      <b/>
      <sz val="8"/>
      <color indexed="9"/>
      <name val="Arial Narrow"/>
      <family val="2"/>
    </font>
    <font>
      <sz val="10"/>
      <color indexed="8"/>
      <name val="Arial Narrow"/>
      <family val="2"/>
    </font>
    <font>
      <b/>
      <sz val="14"/>
      <color indexed="30"/>
      <name val="Microsoft New Tai Lue"/>
      <family val="2"/>
    </font>
    <font>
      <b/>
      <sz val="14"/>
      <color indexed="56"/>
      <name val="Microsoft New Tai Lue"/>
      <family val="2"/>
    </font>
    <font>
      <b/>
      <sz val="14"/>
      <color indexed="8"/>
      <name val="Microsoft New Tai Lue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70C0"/>
      <name val="Calibri"/>
      <family val="2"/>
    </font>
    <font>
      <sz val="11"/>
      <color rgb="FF00B0F0"/>
      <name val="Calibri"/>
      <family val="2"/>
    </font>
    <font>
      <sz val="11"/>
      <color rgb="FF0070C0"/>
      <name val="Calibri"/>
      <family val="2"/>
    </font>
    <font>
      <b/>
      <sz val="11"/>
      <color rgb="FF00B0F0"/>
      <name val="Calibri"/>
      <family val="2"/>
    </font>
    <font>
      <sz val="9"/>
      <color theme="1"/>
      <name val="Calibri"/>
      <family val="2"/>
    </font>
    <font>
      <b/>
      <sz val="8"/>
      <color theme="0"/>
      <name val="Arial Narrow"/>
      <family val="2"/>
    </font>
    <font>
      <sz val="10"/>
      <color theme="1"/>
      <name val="Arial Narrow"/>
      <family val="2"/>
    </font>
    <font>
      <b/>
      <sz val="14"/>
      <color rgb="FF0070C0"/>
      <name val="Microsoft New Tai Lue"/>
      <family val="2"/>
    </font>
    <font>
      <b/>
      <sz val="14"/>
      <color theme="3"/>
      <name val="Microsoft New Tai Lue"/>
      <family val="2"/>
    </font>
    <font>
      <b/>
      <sz val="14"/>
      <color theme="1"/>
      <name val="Microsoft New Tai Lue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7FB57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4" fontId="47" fillId="33" borderId="11" xfId="0" applyNumberFormat="1" applyFont="1" applyFill="1" applyBorder="1" applyAlignment="1">
      <alignment horizontal="center"/>
    </xf>
    <xf numFmtId="20" fontId="47" fillId="33" borderId="11" xfId="0" applyNumberFormat="1" applyFont="1" applyFill="1" applyBorder="1" applyAlignment="1">
      <alignment horizontal="center"/>
    </xf>
    <xf numFmtId="172" fontId="47" fillId="33" borderId="12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4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 wrapText="1"/>
    </xf>
    <xf numFmtId="20" fontId="0" fillId="0" borderId="11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4" fontId="46" fillId="0" borderId="11" xfId="0" applyNumberFormat="1" applyFont="1" applyBorder="1" applyAlignment="1">
      <alignment horizontal="center"/>
    </xf>
    <xf numFmtId="20" fontId="46" fillId="0" borderId="11" xfId="0" applyNumberFormat="1" applyFont="1" applyBorder="1" applyAlignment="1">
      <alignment horizontal="center"/>
    </xf>
    <xf numFmtId="172" fontId="46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/>
    </xf>
    <xf numFmtId="0" fontId="46" fillId="18" borderId="16" xfId="0" applyFont="1" applyFill="1" applyBorder="1" applyAlignment="1">
      <alignment/>
    </xf>
    <xf numFmtId="0" fontId="46" fillId="18" borderId="17" xfId="0" applyFont="1" applyFill="1" applyBorder="1" applyAlignment="1">
      <alignment/>
    </xf>
    <xf numFmtId="4" fontId="46" fillId="18" borderId="17" xfId="0" applyNumberFormat="1" applyFont="1" applyFill="1" applyBorder="1" applyAlignment="1">
      <alignment horizontal="center"/>
    </xf>
    <xf numFmtId="20" fontId="46" fillId="18" borderId="17" xfId="0" applyNumberFormat="1" applyFont="1" applyFill="1" applyBorder="1" applyAlignment="1">
      <alignment horizontal="center"/>
    </xf>
    <xf numFmtId="172" fontId="46" fillId="18" borderId="18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172" fontId="0" fillId="0" borderId="21" xfId="0" applyNumberFormat="1" applyBorder="1" applyAlignment="1">
      <alignment/>
    </xf>
    <xf numFmtId="4" fontId="0" fillId="34" borderId="11" xfId="0" applyNumberFormat="1" applyFill="1" applyBorder="1" applyAlignment="1">
      <alignment horizontal="center" vertical="center"/>
    </xf>
    <xf numFmtId="20" fontId="0" fillId="34" borderId="11" xfId="0" applyNumberFormat="1" applyFill="1" applyBorder="1" applyAlignment="1">
      <alignment horizontal="center" vertical="center"/>
    </xf>
    <xf numFmtId="172" fontId="0" fillId="34" borderId="12" xfId="0" applyNumberForma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Fill="1" applyBorder="1" applyAlignment="1">
      <alignment/>
    </xf>
    <xf numFmtId="4" fontId="48" fillId="0" borderId="11" xfId="0" applyNumberFormat="1" applyFont="1" applyBorder="1" applyAlignment="1">
      <alignment horizontal="center"/>
    </xf>
    <xf numFmtId="20" fontId="48" fillId="0" borderId="11" xfId="0" applyNumberFormat="1" applyFont="1" applyBorder="1" applyAlignment="1">
      <alignment horizontal="center"/>
    </xf>
    <xf numFmtId="172" fontId="48" fillId="0" borderId="12" xfId="0" applyNumberFormat="1" applyFont="1" applyBorder="1" applyAlignment="1">
      <alignment/>
    </xf>
    <xf numFmtId="0" fontId="49" fillId="0" borderId="0" xfId="0" applyFont="1" applyAlignment="1">
      <alignment/>
    </xf>
    <xf numFmtId="0" fontId="0" fillId="0" borderId="22" xfId="0" applyBorder="1" applyAlignment="1">
      <alignment/>
    </xf>
    <xf numFmtId="4" fontId="20" fillId="0" borderId="0" xfId="0" applyNumberFormat="1" applyFont="1" applyAlignment="1">
      <alignment horizontal="center"/>
    </xf>
    <xf numFmtId="0" fontId="21" fillId="18" borderId="16" xfId="0" applyFont="1" applyFill="1" applyBorder="1" applyAlignment="1">
      <alignment/>
    </xf>
    <xf numFmtId="0" fontId="21" fillId="18" borderId="17" xfId="0" applyFont="1" applyFill="1" applyBorder="1" applyAlignment="1">
      <alignment/>
    </xf>
    <xf numFmtId="4" fontId="21" fillId="18" borderId="17" xfId="0" applyNumberFormat="1" applyFont="1" applyFill="1" applyBorder="1" applyAlignment="1">
      <alignment horizontal="center"/>
    </xf>
    <xf numFmtId="20" fontId="21" fillId="18" borderId="17" xfId="0" applyNumberFormat="1" applyFont="1" applyFill="1" applyBorder="1" applyAlignment="1">
      <alignment horizontal="center"/>
    </xf>
    <xf numFmtId="172" fontId="21" fillId="18" borderId="18" xfId="0" applyNumberFormat="1" applyFont="1" applyFill="1" applyBorder="1" applyAlignment="1">
      <alignment/>
    </xf>
    <xf numFmtId="4" fontId="50" fillId="0" borderId="11" xfId="0" applyNumberFormat="1" applyFont="1" applyBorder="1" applyAlignment="1">
      <alignment horizontal="center"/>
    </xf>
    <xf numFmtId="0" fontId="20" fillId="18" borderId="16" xfId="0" applyFont="1" applyFill="1" applyBorder="1" applyAlignment="1">
      <alignment/>
    </xf>
    <xf numFmtId="172" fontId="20" fillId="18" borderId="18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 vertical="center" wrapText="1"/>
    </xf>
    <xf numFmtId="0" fontId="51" fillId="0" borderId="0" xfId="0" applyFont="1" applyAlignment="1">
      <alignment/>
    </xf>
    <xf numFmtId="0" fontId="0" fillId="18" borderId="16" xfId="0" applyFill="1" applyBorder="1" applyAlignment="1">
      <alignment/>
    </xf>
    <xf numFmtId="172" fontId="0" fillId="18" borderId="18" xfId="0" applyNumberFormat="1" applyFill="1" applyBorder="1" applyAlignment="1">
      <alignment/>
    </xf>
    <xf numFmtId="4" fontId="46" fillId="0" borderId="20" xfId="0" applyNumberFormat="1" applyFont="1" applyBorder="1" applyAlignment="1">
      <alignment horizontal="center"/>
    </xf>
    <xf numFmtId="20" fontId="46" fillId="0" borderId="20" xfId="0" applyNumberFormat="1" applyFont="1" applyBorder="1" applyAlignment="1">
      <alignment horizontal="center"/>
    </xf>
    <xf numFmtId="172" fontId="46" fillId="0" borderId="21" xfId="0" applyNumberFormat="1" applyFont="1" applyBorder="1" applyAlignment="1">
      <alignment/>
    </xf>
    <xf numFmtId="0" fontId="52" fillId="0" borderId="0" xfId="0" applyFont="1" applyAlignment="1">
      <alignment/>
    </xf>
    <xf numFmtId="4" fontId="0" fillId="0" borderId="0" xfId="0" applyNumberFormat="1" applyFill="1" applyBorder="1" applyAlignment="1">
      <alignment horizontal="center"/>
    </xf>
    <xf numFmtId="0" fontId="53" fillId="35" borderId="0" xfId="0" applyFont="1" applyFill="1" applyAlignment="1">
      <alignment horizontal="center" vertical="center" wrapText="1"/>
    </xf>
    <xf numFmtId="0" fontId="47" fillId="36" borderId="0" xfId="0" applyFont="1" applyFill="1" applyAlignment="1">
      <alignment/>
    </xf>
    <xf numFmtId="4" fontId="47" fillId="36" borderId="0" xfId="0" applyNumberFormat="1" applyFont="1" applyFill="1" applyAlignment="1">
      <alignment horizontal="center"/>
    </xf>
    <xf numFmtId="20" fontId="47" fillId="36" borderId="0" xfId="0" applyNumberFormat="1" applyFont="1" applyFill="1" applyAlignment="1">
      <alignment horizontal="center"/>
    </xf>
    <xf numFmtId="172" fontId="47" fillId="36" borderId="0" xfId="0" applyNumberFormat="1" applyFont="1" applyFill="1" applyAlignment="1">
      <alignment/>
    </xf>
    <xf numFmtId="20" fontId="20" fillId="0" borderId="11" xfId="0" applyNumberFormat="1" applyFont="1" applyBorder="1" applyAlignment="1">
      <alignment horizontal="center"/>
    </xf>
    <xf numFmtId="20" fontId="20" fillId="0" borderId="0" xfId="0" applyNumberFormat="1" applyFont="1" applyAlignment="1">
      <alignment horizontal="center"/>
    </xf>
    <xf numFmtId="0" fontId="54" fillId="34" borderId="10" xfId="0" applyFont="1" applyFill="1" applyBorder="1" applyAlignment="1">
      <alignment vertical="center" wrapText="1"/>
    </xf>
    <xf numFmtId="4" fontId="55" fillId="0" borderId="0" xfId="0" applyNumberFormat="1" applyFont="1" applyAlignment="1">
      <alignment horizontal="center"/>
    </xf>
    <xf numFmtId="4" fontId="56" fillId="0" borderId="0" xfId="0" applyNumberFormat="1" applyFont="1" applyAlignment="1">
      <alignment horizontal="center"/>
    </xf>
    <xf numFmtId="4" fontId="57" fillId="0" borderId="0" xfId="0" applyNumberFormat="1" applyFont="1" applyAlignment="1">
      <alignment horizontal="right"/>
    </xf>
    <xf numFmtId="172" fontId="58" fillId="0" borderId="0" xfId="0" applyNumberFormat="1" applyFont="1" applyAlignment="1">
      <alignment horizontal="center"/>
    </xf>
    <xf numFmtId="4" fontId="5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0</xdr:rowOff>
    </xdr:from>
    <xdr:to>
      <xdr:col>5</xdr:col>
      <xdr:colOff>9525</xdr:colOff>
      <xdr:row>2</xdr:row>
      <xdr:rowOff>0</xdr:rowOff>
    </xdr:to>
    <xdr:pic>
      <xdr:nvPicPr>
        <xdr:cNvPr id="1" name="Imagine 3" descr="Dunlop logo - color on a white background - Copie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90500"/>
          <a:ext cx="1543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37</xdr:row>
      <xdr:rowOff>114300</xdr:rowOff>
    </xdr:from>
    <xdr:to>
      <xdr:col>3</xdr:col>
      <xdr:colOff>590550</xdr:colOff>
      <xdr:row>42</xdr:row>
      <xdr:rowOff>180975</xdr:rowOff>
    </xdr:to>
    <xdr:pic>
      <xdr:nvPicPr>
        <xdr:cNvPr id="2" name="Imagine 4" descr="CAMILA DUNLOP SPONSORI_documen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7848600"/>
          <a:ext cx="1724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E42" sqref="E42"/>
    </sheetView>
  </sheetViews>
  <sheetFormatPr defaultColWidth="9.140625" defaultRowHeight="15"/>
  <cols>
    <col min="1" max="1" width="9.57421875" style="0" customWidth="1"/>
    <col min="2" max="2" width="27.28125" style="0" customWidth="1"/>
    <col min="3" max="3" width="9.140625" style="1" customWidth="1"/>
    <col min="4" max="4" width="11.8515625" style="1" customWidth="1"/>
    <col min="5" max="5" width="11.7109375" style="1" customWidth="1"/>
    <col min="6" max="6" width="10.140625" style="2" customWidth="1"/>
    <col min="7" max="7" width="9.140625" style="3" customWidth="1"/>
  </cols>
  <sheetData>
    <row r="1" ht="15">
      <c r="C1" s="1" t="s">
        <v>63</v>
      </c>
    </row>
    <row r="2" ht="20.25">
      <c r="C2" s="83" t="s">
        <v>59</v>
      </c>
    </row>
    <row r="3" ht="20.25">
      <c r="C3" s="81" t="s">
        <v>58</v>
      </c>
    </row>
    <row r="4" ht="20.25">
      <c r="C4" s="82" t="s">
        <v>0</v>
      </c>
    </row>
    <row r="5" spans="3:7" ht="15">
      <c r="C5" s="85" t="s">
        <v>65</v>
      </c>
      <c r="G5" s="84" t="s">
        <v>64</v>
      </c>
    </row>
    <row r="6" spans="1:7" ht="15">
      <c r="A6" s="4" t="s">
        <v>1</v>
      </c>
      <c r="B6" s="5"/>
      <c r="C6" s="6"/>
      <c r="D6" s="6"/>
      <c r="E6" s="6"/>
      <c r="F6" s="7"/>
      <c r="G6" s="8" t="s">
        <v>60</v>
      </c>
    </row>
    <row r="7" spans="1:7" ht="15">
      <c r="A7" s="9"/>
      <c r="C7" t="s">
        <v>61</v>
      </c>
      <c r="G7" s="10" t="s">
        <v>62</v>
      </c>
    </row>
    <row r="8" spans="1:9" s="18" customFormat="1" ht="45">
      <c r="A8" s="11" t="s">
        <v>2</v>
      </c>
      <c r="B8" s="12" t="s">
        <v>3</v>
      </c>
      <c r="C8" s="13" t="s">
        <v>4</v>
      </c>
      <c r="D8" s="14" t="s">
        <v>5</v>
      </c>
      <c r="E8" s="14" t="s">
        <v>6</v>
      </c>
      <c r="F8" s="15" t="s">
        <v>7</v>
      </c>
      <c r="G8" s="16" t="s">
        <v>8</v>
      </c>
      <c r="H8" s="17"/>
      <c r="I8" s="17"/>
    </row>
    <row r="9" spans="1:7" ht="15">
      <c r="A9" s="19" t="s">
        <v>9</v>
      </c>
      <c r="B9" s="20" t="s">
        <v>10</v>
      </c>
      <c r="C9" s="21"/>
      <c r="D9" s="21">
        <v>0</v>
      </c>
      <c r="E9" s="21">
        <v>0</v>
      </c>
      <c r="F9" s="22">
        <v>0</v>
      </c>
      <c r="G9" s="23">
        <v>0.4590277777777778</v>
      </c>
    </row>
    <row r="10" spans="1:7" ht="15.75" thickBot="1">
      <c r="A10" s="9" t="s">
        <v>11</v>
      </c>
      <c r="B10" s="24" t="s">
        <v>12</v>
      </c>
      <c r="C10" s="25"/>
      <c r="D10" s="25">
        <v>0.3</v>
      </c>
      <c r="E10" s="25">
        <v>0.3</v>
      </c>
      <c r="F10" s="26">
        <v>0.004861111111111111</v>
      </c>
      <c r="G10" s="27">
        <f>G9+F10</f>
        <v>0.4638888888888889</v>
      </c>
    </row>
    <row r="11" spans="1:7" s="33" customFormat="1" ht="15.75" thickBot="1">
      <c r="A11" s="28"/>
      <c r="B11" s="29" t="s">
        <v>13</v>
      </c>
      <c r="C11" s="30"/>
      <c r="D11" s="30">
        <f>SUM(D9:D10)</f>
        <v>0.3</v>
      </c>
      <c r="E11" s="30">
        <f>SUM(E9:E10)</f>
        <v>0.3</v>
      </c>
      <c r="F11" s="31">
        <v>0.006944444444444444</v>
      </c>
      <c r="G11" s="32"/>
    </row>
    <row r="12" spans="1:7" ht="15">
      <c r="A12" s="34" t="s">
        <v>14</v>
      </c>
      <c r="B12" s="35" t="s">
        <v>15</v>
      </c>
      <c r="C12" s="36"/>
      <c r="D12" s="36"/>
      <c r="E12" s="36"/>
      <c r="F12" s="37"/>
      <c r="G12" s="38">
        <f>G10+F11</f>
        <v>0.4708333333333333</v>
      </c>
    </row>
    <row r="13" spans="1:7" ht="15.75" customHeight="1">
      <c r="A13" s="73" t="s">
        <v>16</v>
      </c>
      <c r="B13" s="80" t="s">
        <v>17</v>
      </c>
      <c r="C13" s="39">
        <f>C19</f>
        <v>27.1</v>
      </c>
      <c r="D13" s="39">
        <f>D19</f>
        <v>66.6</v>
      </c>
      <c r="E13" s="39">
        <f>E19</f>
        <v>93.7</v>
      </c>
      <c r="F13" s="40"/>
      <c r="G13" s="41"/>
    </row>
    <row r="14" spans="1:8" ht="15">
      <c r="A14" s="42" t="s">
        <v>18</v>
      </c>
      <c r="B14" s="43" t="s">
        <v>19</v>
      </c>
      <c r="C14" s="44"/>
      <c r="D14" s="44">
        <v>31.2</v>
      </c>
      <c r="E14" s="44">
        <v>31.2</v>
      </c>
      <c r="F14" s="78">
        <v>0.034027777777777775</v>
      </c>
      <c r="G14" s="46">
        <f>G12+F14</f>
        <v>0.5048611111111111</v>
      </c>
      <c r="H14" s="72"/>
    </row>
    <row r="15" spans="1:7" s="52" customFormat="1" ht="15">
      <c r="A15" s="47" t="s">
        <v>20</v>
      </c>
      <c r="B15" s="48" t="s">
        <v>54</v>
      </c>
      <c r="C15" s="49">
        <v>9.3</v>
      </c>
      <c r="D15" s="49"/>
      <c r="E15" s="49"/>
      <c r="F15" s="50">
        <v>0.0020833333333333333</v>
      </c>
      <c r="G15" s="51">
        <f>G14+F15</f>
        <v>0.5069444444444444</v>
      </c>
    </row>
    <row r="16" spans="1:7" ht="15">
      <c r="A16" s="42" t="s">
        <v>21</v>
      </c>
      <c r="B16" s="43" t="s">
        <v>22</v>
      </c>
      <c r="C16" s="44"/>
      <c r="D16" s="44">
        <v>19.6</v>
      </c>
      <c r="E16" s="44">
        <f>C15+D16</f>
        <v>28.900000000000002</v>
      </c>
      <c r="F16" s="78">
        <v>0.027083333333333334</v>
      </c>
      <c r="G16" s="46">
        <f>G15+F16</f>
        <v>0.5340277777777778</v>
      </c>
    </row>
    <row r="17" spans="1:7" s="52" customFormat="1" ht="15">
      <c r="A17" s="47" t="s">
        <v>23</v>
      </c>
      <c r="B17" s="48" t="s">
        <v>55</v>
      </c>
      <c r="C17" s="49">
        <v>17.8</v>
      </c>
      <c r="D17" s="49"/>
      <c r="E17" s="49"/>
      <c r="F17" s="50">
        <v>0.0020833333333333333</v>
      </c>
      <c r="G17" s="51">
        <f>G16+F17</f>
        <v>0.5361111111111111</v>
      </c>
    </row>
    <row r="18" spans="1:7" ht="15.75" thickBot="1">
      <c r="A18" s="53" t="s">
        <v>24</v>
      </c>
      <c r="B18" t="s">
        <v>25</v>
      </c>
      <c r="D18" s="54">
        <v>15.8</v>
      </c>
      <c r="E18" s="1">
        <f>C17+D18</f>
        <v>33.6</v>
      </c>
      <c r="F18" s="79">
        <v>0.03194444444444445</v>
      </c>
      <c r="G18" s="27">
        <f>G17+F18</f>
        <v>0.5680555555555555</v>
      </c>
    </row>
    <row r="19" spans="1:7" s="33" customFormat="1" ht="15.75" thickBot="1">
      <c r="A19" s="55"/>
      <c r="B19" s="56" t="s">
        <v>26</v>
      </c>
      <c r="C19" s="57">
        <f>SUM(C14:C17)</f>
        <v>27.1</v>
      </c>
      <c r="D19" s="57">
        <f>SUM(D14:D18)</f>
        <v>66.6</v>
      </c>
      <c r="E19" s="57">
        <f>SUM(E14:E18)</f>
        <v>93.7</v>
      </c>
      <c r="F19" s="58">
        <v>0.013888888888888888</v>
      </c>
      <c r="G19" s="59"/>
    </row>
    <row r="20" spans="1:7" ht="15">
      <c r="A20" s="34" t="s">
        <v>27</v>
      </c>
      <c r="B20" t="s">
        <v>28</v>
      </c>
      <c r="G20" s="38">
        <f>G18+F19</f>
        <v>0.5819444444444444</v>
      </c>
    </row>
    <row r="21" spans="1:7" s="18" customFormat="1" ht="15.75" customHeight="1">
      <c r="A21" s="73" t="s">
        <v>29</v>
      </c>
      <c r="B21" s="80" t="s">
        <v>17</v>
      </c>
      <c r="C21" s="39">
        <f>C27</f>
        <v>27.1</v>
      </c>
      <c r="D21" s="39">
        <f>D27</f>
        <v>66.6</v>
      </c>
      <c r="E21" s="39">
        <f>E27</f>
        <v>93.7</v>
      </c>
      <c r="F21" s="40"/>
      <c r="G21" s="41"/>
    </row>
    <row r="22" spans="1:7" ht="15">
      <c r="A22" s="42" t="s">
        <v>30</v>
      </c>
      <c r="B22" s="43" t="s">
        <v>19</v>
      </c>
      <c r="C22" s="44"/>
      <c r="D22" s="44">
        <v>31.2</v>
      </c>
      <c r="E22" s="44">
        <v>31.2</v>
      </c>
      <c r="F22" s="45">
        <v>0.034027777777777775</v>
      </c>
      <c r="G22" s="46">
        <f>G20+F22</f>
        <v>0.6159722222222221</v>
      </c>
    </row>
    <row r="23" spans="1:7" s="52" customFormat="1" ht="15">
      <c r="A23" s="47" t="s">
        <v>31</v>
      </c>
      <c r="B23" s="48" t="s">
        <v>56</v>
      </c>
      <c r="C23" s="49">
        <v>9.3</v>
      </c>
      <c r="D23" s="60"/>
      <c r="E23" s="60"/>
      <c r="F23" s="50">
        <v>0.0020833333333333333</v>
      </c>
      <c r="G23" s="51">
        <f>G22+F23</f>
        <v>0.6180555555555555</v>
      </c>
    </row>
    <row r="24" spans="1:7" ht="15">
      <c r="A24" s="42" t="s">
        <v>32</v>
      </c>
      <c r="B24" s="43" t="s">
        <v>33</v>
      </c>
      <c r="C24" s="44"/>
      <c r="D24" s="44">
        <v>19.6</v>
      </c>
      <c r="E24" s="44">
        <f>C23+D24</f>
        <v>28.900000000000002</v>
      </c>
      <c r="F24" s="45">
        <v>0.027083333333333334</v>
      </c>
      <c r="G24" s="46">
        <f>G23+F24</f>
        <v>0.6451388888888888</v>
      </c>
    </row>
    <row r="25" spans="1:7" s="52" customFormat="1" ht="15">
      <c r="A25" s="47" t="s">
        <v>34</v>
      </c>
      <c r="B25" s="48" t="s">
        <v>57</v>
      </c>
      <c r="C25" s="49">
        <v>17.8</v>
      </c>
      <c r="D25" s="60"/>
      <c r="E25" s="60"/>
      <c r="F25" s="50">
        <v>0.0020833333333333333</v>
      </c>
      <c r="G25" s="51">
        <f>G24+F25</f>
        <v>0.6472222222222221</v>
      </c>
    </row>
    <row r="26" spans="1:7" ht="15.75" thickBot="1">
      <c r="A26" s="53" t="s">
        <v>35</v>
      </c>
      <c r="B26" t="s">
        <v>36</v>
      </c>
      <c r="D26" s="1">
        <v>15.8</v>
      </c>
      <c r="E26" s="1">
        <f>C25+D26</f>
        <v>33.6</v>
      </c>
      <c r="F26" s="2">
        <v>0.03194444444444445</v>
      </c>
      <c r="G26" s="27">
        <f>G25+F26</f>
        <v>0.6791666666666666</v>
      </c>
    </row>
    <row r="27" spans="1:7" ht="15.75" thickBot="1">
      <c r="A27" s="61"/>
      <c r="B27" s="56" t="s">
        <v>37</v>
      </c>
      <c r="C27" s="57">
        <f>(SUM(C22:C25))</f>
        <v>27.1</v>
      </c>
      <c r="D27" s="57">
        <f>SUM(D22:D26)</f>
        <v>66.6</v>
      </c>
      <c r="E27" s="57">
        <f>SUM(E22:E26)</f>
        <v>93.7</v>
      </c>
      <c r="F27" s="58">
        <v>0.013888888888888888</v>
      </c>
      <c r="G27" s="62"/>
    </row>
    <row r="28" spans="1:7" ht="15">
      <c r="A28" s="34" t="s">
        <v>38</v>
      </c>
      <c r="B28" t="s">
        <v>39</v>
      </c>
      <c r="G28" s="38">
        <f>G26+F27</f>
        <v>0.6930555555555554</v>
      </c>
    </row>
    <row r="29" spans="1:7" ht="15.75" customHeight="1">
      <c r="A29" s="73" t="s">
        <v>40</v>
      </c>
      <c r="B29" s="80" t="s">
        <v>17</v>
      </c>
      <c r="C29" s="39">
        <f>C33</f>
        <v>2.2</v>
      </c>
      <c r="D29" s="39">
        <f>D33</f>
        <v>6.9</v>
      </c>
      <c r="E29" s="39">
        <f>E33</f>
        <v>9.1</v>
      </c>
      <c r="F29" s="40"/>
      <c r="G29" s="41"/>
    </row>
    <row r="30" spans="1:7" ht="15">
      <c r="A30" s="42" t="s">
        <v>41</v>
      </c>
      <c r="B30" s="35" t="s">
        <v>42</v>
      </c>
      <c r="C30" s="36"/>
      <c r="D30" s="36">
        <v>2.6</v>
      </c>
      <c r="E30" s="36">
        <v>2.6</v>
      </c>
      <c r="F30" s="37">
        <v>0.010416666666666666</v>
      </c>
      <c r="G30" s="38">
        <f>G28+F30</f>
        <v>0.703472222222222</v>
      </c>
    </row>
    <row r="31" spans="1:7" s="65" customFormat="1" ht="15">
      <c r="A31" s="63" t="s">
        <v>43</v>
      </c>
      <c r="B31" s="64" t="s">
        <v>44</v>
      </c>
      <c r="C31" s="49">
        <v>2.2</v>
      </c>
      <c r="D31" s="49"/>
      <c r="E31" s="49"/>
      <c r="F31" s="50">
        <v>0.0020833333333333333</v>
      </c>
      <c r="G31" s="51">
        <f>G30+F31</f>
        <v>0.7055555555555554</v>
      </c>
    </row>
    <row r="32" spans="1:7" ht="15.75" thickBot="1">
      <c r="A32" s="53" t="s">
        <v>45</v>
      </c>
      <c r="B32" t="s">
        <v>46</v>
      </c>
      <c r="D32" s="1">
        <v>4.3</v>
      </c>
      <c r="E32" s="1">
        <f>C31+D32</f>
        <v>6.5</v>
      </c>
      <c r="F32" s="2">
        <v>0.010416666666666666</v>
      </c>
      <c r="G32" s="27">
        <f>G31+F32</f>
        <v>0.715972222222222</v>
      </c>
    </row>
    <row r="33" spans="1:7" ht="15.75" thickBot="1">
      <c r="A33" s="66"/>
      <c r="B33" s="29" t="s">
        <v>47</v>
      </c>
      <c r="C33" s="30">
        <f>SUM(C31:C32)</f>
        <v>2.2</v>
      </c>
      <c r="D33" s="30">
        <f>SUM(D30:D32)</f>
        <v>6.9</v>
      </c>
      <c r="E33" s="30">
        <f>SUM(E30:E32)</f>
        <v>9.1</v>
      </c>
      <c r="F33" s="31">
        <v>0.03125</v>
      </c>
      <c r="G33" s="67"/>
    </row>
    <row r="34" spans="1:7" ht="15">
      <c r="A34" s="34" t="s">
        <v>48</v>
      </c>
      <c r="B34" s="35" t="s">
        <v>49</v>
      </c>
      <c r="C34" s="68"/>
      <c r="D34" s="68"/>
      <c r="E34" s="68"/>
      <c r="F34" s="69"/>
      <c r="G34" s="70">
        <f>G32+F33</f>
        <v>0.747222222222222</v>
      </c>
    </row>
    <row r="35" spans="1:7" ht="15">
      <c r="A35" s="19" t="s">
        <v>50</v>
      </c>
      <c r="B35" s="20" t="s">
        <v>51</v>
      </c>
      <c r="C35" s="44"/>
      <c r="D35" s="44">
        <v>0.4</v>
      </c>
      <c r="E35" s="44">
        <v>0.4</v>
      </c>
      <c r="F35" s="45">
        <v>0.006944444444444444</v>
      </c>
      <c r="G35" s="46">
        <f>G34+F35</f>
        <v>0.7541666666666664</v>
      </c>
    </row>
    <row r="36" spans="2:7" ht="15">
      <c r="B36" s="74" t="s">
        <v>52</v>
      </c>
      <c r="C36" s="75">
        <f>C11+C19+C27+C33</f>
        <v>56.400000000000006</v>
      </c>
      <c r="D36" s="75">
        <f>D11+D19+D27+D33</f>
        <v>140.4</v>
      </c>
      <c r="E36" s="75">
        <f>E11+E19+E27+E33</f>
        <v>196.79999999999998</v>
      </c>
      <c r="F36" s="76"/>
      <c r="G36" s="77">
        <f>G35-G9</f>
        <v>0.2951388888888886</v>
      </c>
    </row>
    <row r="37" spans="2:3" ht="15">
      <c r="B37" s="71" t="s">
        <v>53</v>
      </c>
      <c r="C37" s="1">
        <f>C36*100/E36</f>
        <v>28.658536585365862</v>
      </c>
    </row>
    <row r="39" ht="15"/>
    <row r="40" ht="15"/>
    <row r="41" ht="15"/>
    <row r="42" ht="15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</dc:creator>
  <cp:keywords/>
  <dc:description/>
  <cp:lastModifiedBy>Lucian</cp:lastModifiedBy>
  <cp:lastPrinted>2011-08-21T06:35:22Z</cp:lastPrinted>
  <dcterms:created xsi:type="dcterms:W3CDTF">2010-08-31T10:27:03Z</dcterms:created>
  <dcterms:modified xsi:type="dcterms:W3CDTF">2011-08-27T07:39:32Z</dcterms:modified>
  <cp:category/>
  <cp:version/>
  <cp:contentType/>
  <cp:contentStatus/>
</cp:coreProperties>
</file>